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Татьяна Алексеевна\Desktop\Контингент 2018\"/>
    </mc:Choice>
  </mc:AlternateContent>
  <bookViews>
    <workbookView xWindow="0" yWindow="0" windowWidth="28800" windowHeight="11430" tabRatio="990" activeTab="2"/>
  </bookViews>
  <sheets>
    <sheet name="Ф2.СПО очное  бюдж 9 кл." sheetId="16" r:id="rId1"/>
    <sheet name="Ф1.НПО в СПО 9 кл" sheetId="18" r:id="rId2"/>
    <sheet name="Ф5.СПО очное ВНЕБЮДЖЕТ 9 кл" sheetId="19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E39" i="16" l="1"/>
  <c r="E10" i="18" l="1"/>
  <c r="E21" i="16" l="1"/>
  <c r="E36" i="16"/>
  <c r="E30" i="16"/>
  <c r="E27" i="16"/>
  <c r="E19" i="16"/>
  <c r="E22" i="19" l="1"/>
  <c r="F22" i="19"/>
  <c r="G22" i="19"/>
  <c r="E13" i="18" l="1"/>
  <c r="F13" i="18"/>
  <c r="G13" i="18"/>
</calcChain>
</file>

<file path=xl/sharedStrings.xml><?xml version="1.0" encoding="utf-8"?>
<sst xmlns="http://schemas.openxmlformats.org/spreadsheetml/2006/main" count="213" uniqueCount="87">
  <si>
    <t>СПЕЦИАЛЬНОСТЬ</t>
  </si>
  <si>
    <t>КУРС</t>
  </si>
  <si>
    <t>ГРУППА</t>
  </si>
  <si>
    <t>КОД</t>
  </si>
  <si>
    <t>октябрь</t>
  </si>
  <si>
    <t>ноябрь</t>
  </si>
  <si>
    <t>декабрь</t>
  </si>
  <si>
    <t>ИТОГО</t>
  </si>
  <si>
    <t>ФАКТИЧЕСКИЙ КОНТИНГЕНТ ОБУЧАЮЩИХСЯ ОЧНОЙ ФОРМЫ  ГРУППЫ СПО  (БЮДЖЕТ)                                                                                         на базе основного общего образования (9 классов)</t>
  </si>
  <si>
    <t>ФАКТИЧЕСКИЙ КОНТИНГЕНТ ОБУЧАЮЩИХСЯ В ГРУППАХ НПО (без VIII вида)                                                                                                                           на базе основного общего образования  (9 классов)</t>
  </si>
  <si>
    <t>ФАКТИЧЕСКИЙ КОНТИНГЕНТ ОБУЧАЮЩИХСЯ ОЧНОЙ ФОРМЫ (ВНЕБЮДЖЕТ)                                                                                                                                                      на базе основного общего образования  (9 классов)</t>
  </si>
  <si>
    <t>4 курс</t>
  </si>
  <si>
    <t>3 курс</t>
  </si>
  <si>
    <t>19.02.10</t>
  </si>
  <si>
    <t>2 курс</t>
  </si>
  <si>
    <t>Строительство и эксплуатация зданий и сооружений</t>
  </si>
  <si>
    <t>08.02.01</t>
  </si>
  <si>
    <t>Монтаж наладка и эксплуатация электрооборудования промышленных и гражданских зданий</t>
  </si>
  <si>
    <t>Технология продукции общественного питания</t>
  </si>
  <si>
    <t>повар, кондитер</t>
  </si>
  <si>
    <t>08.02.09</t>
  </si>
  <si>
    <t>государственное бюджетное профессиональное образовательное учреждение Краснодарского края "Крымский индустриально - строительный техникум"</t>
  </si>
  <si>
    <t>23.02.03</t>
  </si>
  <si>
    <t>Техническое обслуживание и ремонт автомобильного транспарта</t>
  </si>
  <si>
    <t>3-.17-1Т</t>
  </si>
  <si>
    <t>3-.17-2Т</t>
  </si>
  <si>
    <t>1-17-1с</t>
  </si>
  <si>
    <t>1-17-2с</t>
  </si>
  <si>
    <t>1-17-3 с</t>
  </si>
  <si>
    <t>2-17-2М</t>
  </si>
  <si>
    <t>2-17-1-м</t>
  </si>
  <si>
    <t>147</t>
  </si>
  <si>
    <t>4-.17-2Тк</t>
  </si>
  <si>
    <t>38.02.06</t>
  </si>
  <si>
    <t>Финансы</t>
  </si>
  <si>
    <t>4-17-1Т</t>
  </si>
  <si>
    <t>43.01.09</t>
  </si>
  <si>
    <t>2-18-2М</t>
  </si>
  <si>
    <t>2-18-1-м</t>
  </si>
  <si>
    <t xml:space="preserve"> 43.02.15</t>
  </si>
  <si>
    <t>Поварское и кондитерское дело</t>
  </si>
  <si>
    <t>08.01.08</t>
  </si>
  <si>
    <t>мастер отделочных строительных работ</t>
  </si>
  <si>
    <t>148</t>
  </si>
  <si>
    <t>4-.18-2Тк</t>
  </si>
  <si>
    <t>5-.18-2Тк</t>
  </si>
  <si>
    <t>Техническое обслуживание и ремонт двигателей, систем и агрегатов автомобилей</t>
  </si>
  <si>
    <t>23.02.07</t>
  </si>
  <si>
    <t>мастер отделочных строительных и декоративных работ</t>
  </si>
  <si>
    <t>1 курс</t>
  </si>
  <si>
    <t>08.01.25</t>
  </si>
  <si>
    <t>149</t>
  </si>
  <si>
    <t>4-.19-2Тк</t>
  </si>
  <si>
    <t>2-19-1-м</t>
  </si>
  <si>
    <t>4-.19-3Тк</t>
  </si>
  <si>
    <t>5-19-2-Фк</t>
  </si>
  <si>
    <t>4-19-1Т</t>
  </si>
  <si>
    <t>4-18-1Т</t>
  </si>
  <si>
    <t>6-18-1Т</t>
  </si>
  <si>
    <t>6-19-1Т</t>
  </si>
  <si>
    <t>5-18-1Т</t>
  </si>
  <si>
    <t>5-19-1Т</t>
  </si>
  <si>
    <t>7-18-1Т</t>
  </si>
  <si>
    <t>7-19-1Т</t>
  </si>
  <si>
    <t>2  курс</t>
  </si>
  <si>
    <t xml:space="preserve"> 2курс</t>
  </si>
  <si>
    <t xml:space="preserve"> 1курс</t>
  </si>
  <si>
    <t>3-20-1т</t>
  </si>
  <si>
    <t>3-19-1т</t>
  </si>
  <si>
    <t>3-18-1т</t>
  </si>
  <si>
    <t>1-18-1с</t>
  </si>
  <si>
    <t>1-19-1с</t>
  </si>
  <si>
    <t>1-19-2с</t>
  </si>
  <si>
    <t>1-20-1с</t>
  </si>
  <si>
    <t>1-20-2с</t>
  </si>
  <si>
    <t>6-20-1т</t>
  </si>
  <si>
    <t>7-20-1т</t>
  </si>
  <si>
    <t>150</t>
  </si>
  <si>
    <t>6-20-2т</t>
  </si>
  <si>
    <t>5-20-2ф</t>
  </si>
  <si>
    <t>Техническое обслуживание и ремонт систем вентиляции и кондиционирования</t>
  </si>
  <si>
    <t xml:space="preserve">15.02.13  </t>
  </si>
  <si>
    <t>8-20-2</t>
  </si>
  <si>
    <t>3-.20-2Тк</t>
  </si>
  <si>
    <t>2-20-1</t>
  </si>
  <si>
    <t>2-20-2</t>
  </si>
  <si>
    <t>6-20-3т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</si>
</sst>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indexed="8"/>
      <name val="Symbol"/>
      <family val="1"/>
      <charset val="2"/>
    </font>
    <font>
      <sz val="16"/>
      <name val="Symbol"/>
      <family val="1"/>
      <charset val="2"/>
    </font>
    <font>
      <sz val="16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center" vertical="center" wrapText="1"/>
    </xf>
    <xf numFmtId="49" fontId="0" fillId="4" borderId="1" xfId="0" applyNumberFormat="1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49" fontId="0" fillId="7" borderId="1" xfId="0" applyNumberFormat="1" applyFill="1" applyBorder="1"/>
    <xf numFmtId="49" fontId="3" fillId="7" borderId="1" xfId="0" applyNumberFormat="1" applyFont="1" applyFill="1" applyBorder="1" applyAlignment="1">
      <alignment wrapText="1"/>
    </xf>
    <xf numFmtId="49" fontId="0" fillId="7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4" borderId="1" xfId="0" applyNumberFormat="1" applyFont="1" applyFill="1" applyBorder="1" applyAlignment="1">
      <alignment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9" borderId="1" xfId="0" applyNumberFormat="1" applyFill="1" applyBorder="1"/>
    <xf numFmtId="49" fontId="3" fillId="9" borderId="1" xfId="0" applyNumberFormat="1" applyFont="1" applyFill="1" applyBorder="1" applyAlignment="1">
      <alignment wrapText="1"/>
    </xf>
    <xf numFmtId="49" fontId="0" fillId="9" borderId="1" xfId="0" applyNumberFormat="1" applyFill="1" applyBorder="1" applyAlignment="1">
      <alignment horizontal="center" vertical="center" wrapText="1"/>
    </xf>
    <xf numFmtId="49" fontId="0" fillId="9" borderId="5" xfId="0" applyNumberFormat="1" applyFill="1" applyBorder="1" applyAlignment="1">
      <alignment horizontal="center" vertical="center" wrapText="1"/>
    </xf>
    <xf numFmtId="49" fontId="3" fillId="11" borderId="1" xfId="0" applyNumberFormat="1" applyFont="1" applyFill="1" applyBorder="1" applyAlignment="1">
      <alignment horizontal="center" vertical="center" wrapText="1"/>
    </xf>
    <xf numFmtId="49" fontId="0" fillId="11" borderId="1" xfId="0" applyNumberFormat="1" applyFill="1" applyBorder="1" applyAlignment="1">
      <alignment horizontal="center" vertical="center" wrapText="1"/>
    </xf>
    <xf numFmtId="49" fontId="3" fillId="12" borderId="1" xfId="0" applyNumberFormat="1" applyFont="1" applyFill="1" applyBorder="1" applyAlignment="1">
      <alignment horizontal="center" vertical="center" wrapText="1"/>
    </xf>
    <xf numFmtId="49" fontId="0" fillId="12" borderId="1" xfId="0" applyNumberForma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13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/>
    <xf numFmtId="1" fontId="11" fillId="7" borderId="1" xfId="0" applyNumberFormat="1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1" fontId="9" fillId="9" borderId="1" xfId="0" applyNumberFormat="1" applyFont="1" applyFill="1" applyBorder="1" applyAlignment="1">
      <alignment horizontal="center" vertical="center" wrapText="1"/>
    </xf>
    <xf numFmtId="1" fontId="13" fillId="9" borderId="1" xfId="0" applyNumberFormat="1" applyFont="1" applyFill="1" applyBorder="1" applyAlignment="1">
      <alignment horizontal="center" vertical="center" wrapText="1"/>
    </xf>
    <xf numFmtId="1" fontId="9" fillId="11" borderId="1" xfId="0" applyNumberFormat="1" applyFont="1" applyFill="1" applyBorder="1" applyAlignment="1">
      <alignment horizontal="center" vertical="center" wrapText="1"/>
    </xf>
    <xf numFmtId="1" fontId="9" fillId="12" borderId="1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/>
    <xf numFmtId="0" fontId="7" fillId="0" borderId="1" xfId="0" applyFont="1" applyBorder="1" applyAlignment="1">
      <alignment vertical="center" wrapText="1"/>
    </xf>
    <xf numFmtId="0" fontId="15" fillId="0" borderId="0" xfId="0" applyFont="1"/>
    <xf numFmtId="0" fontId="6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9" fillId="7" borderId="1" xfId="0" applyNumberFormat="1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/>
    <xf numFmtId="0" fontId="14" fillId="7" borderId="1" xfId="0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49" fontId="17" fillId="7" borderId="1" xfId="0" applyNumberFormat="1" applyFont="1" applyFill="1" applyBorder="1" applyAlignment="1">
      <alignment horizontal="center" vertical="center"/>
    </xf>
    <xf numFmtId="49" fontId="17" fillId="7" borderId="1" xfId="0" applyNumberFormat="1" applyFont="1" applyFill="1" applyBorder="1" applyAlignment="1">
      <alignment horizontal="center" vertical="center" wrapText="1"/>
    </xf>
    <xf numFmtId="49" fontId="17" fillId="14" borderId="1" xfId="0" applyNumberFormat="1" applyFont="1" applyFill="1" applyBorder="1" applyAlignment="1">
      <alignment horizontal="center" vertical="center"/>
    </xf>
    <xf numFmtId="49" fontId="17" fillId="14" borderId="1" xfId="0" applyNumberFormat="1" applyFont="1" applyFill="1" applyBorder="1" applyAlignment="1">
      <alignment horizontal="center" vertical="center" wrapText="1"/>
    </xf>
    <xf numFmtId="49" fontId="17" fillId="10" borderId="1" xfId="0" applyNumberFormat="1" applyFont="1" applyFill="1" applyBorder="1" applyAlignment="1">
      <alignment horizontal="center" vertical="center"/>
    </xf>
    <xf numFmtId="49" fontId="17" fillId="10" borderId="1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/>
    <xf numFmtId="0" fontId="17" fillId="6" borderId="1" xfId="0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3" fillId="11" borderId="1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0" fillId="9" borderId="1" xfId="0" applyNumberFormat="1" applyFill="1" applyBorder="1" applyAlignment="1">
      <alignment horizontal="center" vertical="center" wrapText="1"/>
    </xf>
    <xf numFmtId="0" fontId="4" fillId="9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G39"/>
  <sheetViews>
    <sheetView topLeftCell="A37" zoomScale="70" zoomScaleNormal="70" workbookViewId="0">
      <selection activeCell="Q15" sqref="Q15"/>
    </sheetView>
  </sheetViews>
  <sheetFormatPr defaultColWidth="9" defaultRowHeight="21" x14ac:dyDescent="0.35"/>
  <cols>
    <col min="1" max="1" width="9" style="3"/>
    <col min="2" max="2" width="25.28515625" style="3" customWidth="1"/>
    <col min="3" max="3" width="8.85546875" style="3" customWidth="1"/>
    <col min="4" max="4" width="9.85546875" style="3" customWidth="1"/>
    <col min="5" max="5" width="9.85546875" style="33" customWidth="1"/>
    <col min="6" max="6" width="8.42578125" style="33" customWidth="1"/>
    <col min="7" max="7" width="9.5703125" style="33" customWidth="1"/>
    <col min="8" max="16384" width="9" style="3"/>
  </cols>
  <sheetData>
    <row r="2" spans="1:7" ht="15" customHeight="1" x14ac:dyDescent="0.25">
      <c r="A2" s="81" t="s">
        <v>8</v>
      </c>
      <c r="B2" s="81"/>
      <c r="C2" s="81"/>
      <c r="D2" s="81"/>
      <c r="E2" s="81"/>
      <c r="F2" s="81"/>
      <c r="G2" s="81"/>
    </row>
    <row r="3" spans="1:7" ht="52.5" customHeight="1" x14ac:dyDescent="0.25">
      <c r="A3" s="81"/>
      <c r="B3" s="81"/>
      <c r="C3" s="81"/>
      <c r="D3" s="81"/>
      <c r="E3" s="81"/>
      <c r="F3" s="81"/>
      <c r="G3" s="81"/>
    </row>
    <row r="4" spans="1:7" ht="19.5" customHeight="1" x14ac:dyDescent="0.25">
      <c r="C4" s="16"/>
      <c r="D4" s="16"/>
      <c r="E4" s="32"/>
      <c r="F4" s="32"/>
      <c r="G4" s="32"/>
    </row>
    <row r="5" spans="1:7" ht="64.5" customHeight="1" x14ac:dyDescent="0.25">
      <c r="A5" s="81" t="s">
        <v>21</v>
      </c>
      <c r="B5" s="81"/>
      <c r="C5" s="81"/>
      <c r="D5" s="81"/>
      <c r="E5" s="81"/>
      <c r="F5" s="81"/>
      <c r="G5" s="81"/>
    </row>
    <row r="6" spans="1:7" ht="19.5" customHeight="1" x14ac:dyDescent="0.25">
      <c r="C6" s="16"/>
      <c r="D6" s="16"/>
      <c r="E6" s="32"/>
      <c r="F6" s="32"/>
      <c r="G6" s="32"/>
    </row>
    <row r="7" spans="1:7" s="4" customFormat="1" ht="15" x14ac:dyDescent="0.25">
      <c r="A7" s="56">
        <v>1</v>
      </c>
      <c r="B7" s="56">
        <v>2</v>
      </c>
      <c r="C7" s="56">
        <v>3</v>
      </c>
      <c r="D7" s="56">
        <v>4</v>
      </c>
      <c r="E7" s="82"/>
      <c r="F7" s="82"/>
      <c r="G7" s="83"/>
    </row>
    <row r="8" spans="1:7" s="44" customFormat="1" ht="21" customHeight="1" x14ac:dyDescent="0.2">
      <c r="A8" s="84" t="s">
        <v>3</v>
      </c>
      <c r="B8" s="86" t="s">
        <v>0</v>
      </c>
      <c r="C8" s="86" t="s">
        <v>1</v>
      </c>
      <c r="D8" s="86" t="s">
        <v>2</v>
      </c>
      <c r="E8" s="86"/>
      <c r="F8" s="86"/>
      <c r="G8" s="86"/>
    </row>
    <row r="9" spans="1:7" s="44" customFormat="1" ht="21" customHeight="1" x14ac:dyDescent="0.2">
      <c r="A9" s="85"/>
      <c r="B9" s="86"/>
      <c r="C9" s="86"/>
      <c r="D9" s="86"/>
      <c r="E9" s="45" t="s">
        <v>4</v>
      </c>
      <c r="F9" s="31" t="s">
        <v>5</v>
      </c>
      <c r="G9" s="31" t="s">
        <v>6</v>
      </c>
    </row>
    <row r="10" spans="1:7" ht="55.5" customHeight="1" x14ac:dyDescent="0.25">
      <c r="A10" s="5" t="s">
        <v>13</v>
      </c>
      <c r="B10" s="6" t="s">
        <v>18</v>
      </c>
      <c r="C10" s="7" t="s">
        <v>11</v>
      </c>
      <c r="D10" s="7" t="s">
        <v>24</v>
      </c>
      <c r="E10" s="34">
        <v>19</v>
      </c>
      <c r="F10" s="34"/>
      <c r="G10" s="34"/>
    </row>
    <row r="11" spans="1:7" ht="51" customHeight="1" x14ac:dyDescent="0.25">
      <c r="A11" s="5" t="s">
        <v>13</v>
      </c>
      <c r="B11" s="6" t="s">
        <v>18</v>
      </c>
      <c r="C11" s="7" t="s">
        <v>11</v>
      </c>
      <c r="D11" s="7" t="s">
        <v>25</v>
      </c>
      <c r="E11" s="35">
        <v>22</v>
      </c>
      <c r="F11" s="35"/>
      <c r="G11" s="35"/>
    </row>
    <row r="12" spans="1:7" ht="54.75" customHeight="1" x14ac:dyDescent="0.25">
      <c r="A12" s="5" t="s">
        <v>13</v>
      </c>
      <c r="B12" s="6" t="s">
        <v>18</v>
      </c>
      <c r="C12" s="7" t="s">
        <v>12</v>
      </c>
      <c r="D12" s="7" t="s">
        <v>69</v>
      </c>
      <c r="E12" s="35">
        <v>24</v>
      </c>
      <c r="F12" s="35"/>
      <c r="G12" s="35"/>
    </row>
    <row r="13" spans="1:7" ht="96" customHeight="1" x14ac:dyDescent="0.25">
      <c r="A13" s="5" t="s">
        <v>13</v>
      </c>
      <c r="B13" s="6" t="s">
        <v>18</v>
      </c>
      <c r="C13" s="7" t="s">
        <v>14</v>
      </c>
      <c r="D13" s="7" t="s">
        <v>68</v>
      </c>
      <c r="E13" s="35">
        <v>21</v>
      </c>
      <c r="F13" s="35"/>
      <c r="G13" s="35"/>
    </row>
    <row r="14" spans="1:7" ht="48.75" customHeight="1" x14ac:dyDescent="0.25">
      <c r="A14" s="5" t="s">
        <v>13</v>
      </c>
      <c r="B14" s="6" t="s">
        <v>18</v>
      </c>
      <c r="C14" s="7" t="s">
        <v>49</v>
      </c>
      <c r="D14" s="7" t="s">
        <v>67</v>
      </c>
      <c r="E14" s="35">
        <v>25</v>
      </c>
      <c r="F14" s="35"/>
      <c r="G14" s="35"/>
    </row>
    <row r="15" spans="1:7" ht="70.5" customHeight="1" x14ac:dyDescent="0.25">
      <c r="A15" s="2" t="s">
        <v>16</v>
      </c>
      <c r="B15" s="17" t="s">
        <v>15</v>
      </c>
      <c r="C15" s="18" t="s">
        <v>11</v>
      </c>
      <c r="D15" s="18" t="s">
        <v>26</v>
      </c>
      <c r="E15" s="37">
        <v>21</v>
      </c>
      <c r="F15" s="37"/>
      <c r="G15" s="37"/>
    </row>
    <row r="16" spans="1:7" ht="50.25" customHeight="1" x14ac:dyDescent="0.25">
      <c r="A16" s="2" t="s">
        <v>16</v>
      </c>
      <c r="B16" s="17" t="s">
        <v>15</v>
      </c>
      <c r="C16" s="18" t="s">
        <v>11</v>
      </c>
      <c r="D16" s="18" t="s">
        <v>27</v>
      </c>
      <c r="E16" s="36">
        <v>21</v>
      </c>
      <c r="F16" s="36"/>
      <c r="G16" s="36"/>
    </row>
    <row r="17" spans="1:7" ht="54.75" customHeight="1" x14ac:dyDescent="0.25">
      <c r="A17" s="2" t="s">
        <v>16</v>
      </c>
      <c r="B17" s="17" t="s">
        <v>15</v>
      </c>
      <c r="C17" s="18" t="s">
        <v>11</v>
      </c>
      <c r="D17" s="18" t="s">
        <v>28</v>
      </c>
      <c r="E17" s="37">
        <v>18</v>
      </c>
      <c r="F17" s="37"/>
      <c r="G17" s="37"/>
    </row>
    <row r="18" spans="1:7" ht="60.75" customHeight="1" x14ac:dyDescent="0.25">
      <c r="A18" s="2" t="s">
        <v>16</v>
      </c>
      <c r="B18" s="17" t="s">
        <v>15</v>
      </c>
      <c r="C18" s="18" t="s">
        <v>12</v>
      </c>
      <c r="D18" s="18" t="s">
        <v>70</v>
      </c>
      <c r="E18" s="37">
        <v>25</v>
      </c>
      <c r="F18" s="37"/>
      <c r="G18" s="37"/>
    </row>
    <row r="19" spans="1:7" ht="60.75" customHeight="1" x14ac:dyDescent="0.25">
      <c r="A19" s="2" t="s">
        <v>16</v>
      </c>
      <c r="B19" s="17" t="s">
        <v>15</v>
      </c>
      <c r="C19" s="18" t="s">
        <v>14</v>
      </c>
      <c r="D19" s="18" t="s">
        <v>71</v>
      </c>
      <c r="E19" s="37">
        <f>25-3+2</f>
        <v>24</v>
      </c>
      <c r="F19" s="37"/>
      <c r="G19" s="37"/>
    </row>
    <row r="20" spans="1:7" ht="78.75" customHeight="1" x14ac:dyDescent="0.25">
      <c r="A20" s="2" t="s">
        <v>16</v>
      </c>
      <c r="B20" s="17" t="s">
        <v>15</v>
      </c>
      <c r="C20" s="18" t="s">
        <v>14</v>
      </c>
      <c r="D20" s="18" t="s">
        <v>72</v>
      </c>
      <c r="E20" s="37">
        <v>25</v>
      </c>
      <c r="F20" s="37"/>
      <c r="G20" s="37"/>
    </row>
    <row r="21" spans="1:7" ht="71.25" customHeight="1" x14ac:dyDescent="0.25">
      <c r="A21" s="2" t="s">
        <v>16</v>
      </c>
      <c r="B21" s="17" t="s">
        <v>15</v>
      </c>
      <c r="C21" s="18" t="s">
        <v>49</v>
      </c>
      <c r="D21" s="18" t="s">
        <v>73</v>
      </c>
      <c r="E21" s="37">
        <f>25+1-1</f>
        <v>25</v>
      </c>
      <c r="F21" s="37"/>
      <c r="G21" s="37"/>
    </row>
    <row r="22" spans="1:7" ht="60.75" customHeight="1" x14ac:dyDescent="0.25">
      <c r="A22" s="2" t="s">
        <v>16</v>
      </c>
      <c r="B22" s="17" t="s">
        <v>15</v>
      </c>
      <c r="C22" s="18" t="s">
        <v>49</v>
      </c>
      <c r="D22" s="18" t="s">
        <v>74</v>
      </c>
      <c r="E22" s="37">
        <v>25</v>
      </c>
      <c r="F22" s="37"/>
      <c r="G22" s="37"/>
    </row>
    <row r="23" spans="1:7" ht="72.75" customHeight="1" x14ac:dyDescent="0.25">
      <c r="A23" s="19" t="s">
        <v>20</v>
      </c>
      <c r="B23" s="20" t="s">
        <v>17</v>
      </c>
      <c r="C23" s="21" t="s">
        <v>11</v>
      </c>
      <c r="D23" s="21" t="s">
        <v>29</v>
      </c>
      <c r="E23" s="39">
        <v>21</v>
      </c>
      <c r="F23" s="39"/>
      <c r="G23" s="39"/>
    </row>
    <row r="24" spans="1:7" ht="70.5" customHeight="1" x14ac:dyDescent="0.25">
      <c r="A24" s="19" t="s">
        <v>20</v>
      </c>
      <c r="B24" s="20" t="s">
        <v>17</v>
      </c>
      <c r="C24" s="21" t="s">
        <v>11</v>
      </c>
      <c r="D24" s="22" t="s">
        <v>30</v>
      </c>
      <c r="E24" s="38">
        <v>22</v>
      </c>
      <c r="F24" s="38"/>
      <c r="G24" s="38"/>
    </row>
    <row r="25" spans="1:7" ht="72.75" customHeight="1" x14ac:dyDescent="0.25">
      <c r="A25" s="19" t="s">
        <v>20</v>
      </c>
      <c r="B25" s="20" t="s">
        <v>17</v>
      </c>
      <c r="C25" s="21" t="s">
        <v>12</v>
      </c>
      <c r="D25" s="21" t="s">
        <v>37</v>
      </c>
      <c r="E25" s="39">
        <v>24</v>
      </c>
      <c r="F25" s="39"/>
      <c r="G25" s="39"/>
    </row>
    <row r="26" spans="1:7" ht="92.25" customHeight="1" x14ac:dyDescent="0.25">
      <c r="A26" s="19" t="s">
        <v>20</v>
      </c>
      <c r="B26" s="20" t="s">
        <v>17</v>
      </c>
      <c r="C26" s="21" t="s">
        <v>12</v>
      </c>
      <c r="D26" s="22" t="s">
        <v>38</v>
      </c>
      <c r="E26" s="39">
        <v>20</v>
      </c>
      <c r="F26" s="39"/>
      <c r="G26" s="39"/>
    </row>
    <row r="27" spans="1:7" ht="72.75" customHeight="1" x14ac:dyDescent="0.25">
      <c r="A27" s="19" t="s">
        <v>20</v>
      </c>
      <c r="B27" s="20" t="s">
        <v>17</v>
      </c>
      <c r="C27" s="21" t="s">
        <v>14</v>
      </c>
      <c r="D27" s="22" t="s">
        <v>53</v>
      </c>
      <c r="E27" s="39">
        <f>24-1+1</f>
        <v>24</v>
      </c>
      <c r="F27" s="39"/>
      <c r="G27" s="39"/>
    </row>
    <row r="28" spans="1:7" ht="66" customHeight="1" x14ac:dyDescent="0.25">
      <c r="A28" s="23" t="s">
        <v>22</v>
      </c>
      <c r="B28" s="23" t="s">
        <v>23</v>
      </c>
      <c r="C28" s="24" t="s">
        <v>11</v>
      </c>
      <c r="D28" s="24" t="s">
        <v>35</v>
      </c>
      <c r="E28" s="40">
        <v>24</v>
      </c>
      <c r="F28" s="40"/>
      <c r="G28" s="40"/>
    </row>
    <row r="29" spans="1:7" ht="66" customHeight="1" x14ac:dyDescent="0.25">
      <c r="A29" s="23" t="s">
        <v>22</v>
      </c>
      <c r="B29" s="23" t="s">
        <v>23</v>
      </c>
      <c r="C29" s="24" t="s">
        <v>12</v>
      </c>
      <c r="D29" s="24" t="s">
        <v>57</v>
      </c>
      <c r="E29" s="40">
        <v>24</v>
      </c>
      <c r="F29" s="40"/>
      <c r="G29" s="40"/>
    </row>
    <row r="30" spans="1:7" ht="66" customHeight="1" x14ac:dyDescent="0.25">
      <c r="A30" s="23" t="s">
        <v>22</v>
      </c>
      <c r="B30" s="23" t="s">
        <v>23</v>
      </c>
      <c r="C30" s="24" t="s">
        <v>14</v>
      </c>
      <c r="D30" s="24" t="s">
        <v>56</v>
      </c>
      <c r="E30" s="40">
        <f>24+1</f>
        <v>25</v>
      </c>
      <c r="F30" s="40"/>
      <c r="G30" s="40"/>
    </row>
    <row r="31" spans="1:7" ht="66" customHeight="1" x14ac:dyDescent="0.25">
      <c r="A31" s="25" t="s">
        <v>47</v>
      </c>
      <c r="B31" s="25" t="s">
        <v>46</v>
      </c>
      <c r="C31" s="26" t="s">
        <v>12</v>
      </c>
      <c r="D31" s="26" t="s">
        <v>58</v>
      </c>
      <c r="E31" s="41">
        <v>25</v>
      </c>
      <c r="F31" s="41"/>
      <c r="G31" s="41"/>
    </row>
    <row r="32" spans="1:7" ht="66" customHeight="1" x14ac:dyDescent="0.25">
      <c r="A32" s="25" t="s">
        <v>47</v>
      </c>
      <c r="B32" s="25" t="s">
        <v>46</v>
      </c>
      <c r="C32" s="26" t="s">
        <v>65</v>
      </c>
      <c r="D32" s="26" t="s">
        <v>59</v>
      </c>
      <c r="E32" s="41">
        <v>25</v>
      </c>
      <c r="F32" s="41"/>
      <c r="G32" s="41"/>
    </row>
    <row r="33" spans="1:7" ht="66" customHeight="1" x14ac:dyDescent="0.25">
      <c r="A33" s="25" t="s">
        <v>47</v>
      </c>
      <c r="B33" s="25" t="s">
        <v>46</v>
      </c>
      <c r="C33" s="26" t="s">
        <v>66</v>
      </c>
      <c r="D33" s="26" t="s">
        <v>75</v>
      </c>
      <c r="E33" s="41">
        <v>25</v>
      </c>
      <c r="F33" s="41"/>
      <c r="G33" s="41"/>
    </row>
    <row r="34" spans="1:7" ht="45.75" customHeight="1" x14ac:dyDescent="0.25">
      <c r="A34" s="29" t="s">
        <v>33</v>
      </c>
      <c r="B34" s="30" t="s">
        <v>34</v>
      </c>
      <c r="C34" s="30" t="s">
        <v>12</v>
      </c>
      <c r="D34" s="30" t="s">
        <v>60</v>
      </c>
      <c r="E34" s="70">
        <v>23</v>
      </c>
      <c r="F34" s="70"/>
      <c r="G34" s="70"/>
    </row>
    <row r="35" spans="1:7" ht="45.75" customHeight="1" x14ac:dyDescent="0.25">
      <c r="A35" s="29" t="s">
        <v>33</v>
      </c>
      <c r="B35" s="30" t="s">
        <v>34</v>
      </c>
      <c r="C35" s="30" t="s">
        <v>14</v>
      </c>
      <c r="D35" s="30" t="s">
        <v>61</v>
      </c>
      <c r="E35" s="42">
        <v>25</v>
      </c>
      <c r="F35" s="42"/>
      <c r="G35" s="42"/>
    </row>
    <row r="36" spans="1:7" ht="59.25" customHeight="1" x14ac:dyDescent="0.25">
      <c r="A36" s="27" t="s">
        <v>39</v>
      </c>
      <c r="B36" s="28" t="s">
        <v>40</v>
      </c>
      <c r="C36" s="28" t="s">
        <v>12</v>
      </c>
      <c r="D36" s="28" t="s">
        <v>62</v>
      </c>
      <c r="E36" s="71">
        <f>23+2-1</f>
        <v>24</v>
      </c>
      <c r="F36" s="71"/>
      <c r="G36" s="71"/>
    </row>
    <row r="37" spans="1:7" ht="66" customHeight="1" x14ac:dyDescent="0.25">
      <c r="A37" s="27" t="s">
        <v>39</v>
      </c>
      <c r="B37" s="28" t="s">
        <v>40</v>
      </c>
      <c r="C37" s="28" t="s">
        <v>14</v>
      </c>
      <c r="D37" s="28" t="s">
        <v>63</v>
      </c>
      <c r="E37" s="43">
        <v>23</v>
      </c>
      <c r="F37" s="43"/>
      <c r="G37" s="43"/>
    </row>
    <row r="38" spans="1:7" ht="66" customHeight="1" x14ac:dyDescent="0.25">
      <c r="A38" s="27" t="s">
        <v>39</v>
      </c>
      <c r="B38" s="28" t="s">
        <v>40</v>
      </c>
      <c r="C38" s="28" t="s">
        <v>49</v>
      </c>
      <c r="D38" s="28" t="s">
        <v>76</v>
      </c>
      <c r="E38" s="43">
        <v>25</v>
      </c>
      <c r="F38" s="43"/>
      <c r="G38" s="43"/>
    </row>
    <row r="39" spans="1:7" x14ac:dyDescent="0.35">
      <c r="E39" s="67">
        <f>SUM(E10:E38)</f>
        <v>674</v>
      </c>
    </row>
  </sheetData>
  <mergeCells count="8">
    <mergeCell ref="E7:G7"/>
    <mergeCell ref="A8:A9"/>
    <mergeCell ref="B8:B9"/>
    <mergeCell ref="C8:C9"/>
    <mergeCell ref="D8:D9"/>
    <mergeCell ref="E8:G8"/>
    <mergeCell ref="A2:G3"/>
    <mergeCell ref="A5:G5"/>
  </mergeCells>
  <pageMargins left="0.7" right="0.7" top="0.46" bottom="0.51" header="0.21" footer="0.17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G13"/>
  <sheetViews>
    <sheetView topLeftCell="A5" zoomScale="70" zoomScaleNormal="70" workbookViewId="0">
      <selection activeCell="J37" sqref="J37"/>
    </sheetView>
  </sheetViews>
  <sheetFormatPr defaultRowHeight="21" x14ac:dyDescent="0.35"/>
  <cols>
    <col min="1" max="1" width="10.28515625" bestFit="1" customWidth="1"/>
    <col min="2" max="2" width="25.28515625" customWidth="1"/>
    <col min="3" max="3" width="8.85546875" customWidth="1"/>
    <col min="4" max="4" width="9.42578125" customWidth="1"/>
    <col min="5" max="5" width="11.5703125" style="48" customWidth="1"/>
    <col min="6" max="6" width="8.42578125" style="48" customWidth="1"/>
    <col min="7" max="7" width="9.5703125" style="48" customWidth="1"/>
  </cols>
  <sheetData>
    <row r="2" spans="1:7" ht="15" customHeight="1" x14ac:dyDescent="0.25">
      <c r="A2" s="90" t="s">
        <v>9</v>
      </c>
      <c r="B2" s="90"/>
      <c r="C2" s="90"/>
      <c r="D2" s="90"/>
      <c r="E2" s="90"/>
      <c r="F2" s="90"/>
      <c r="G2" s="90"/>
    </row>
    <row r="3" spans="1:7" ht="30.75" customHeight="1" x14ac:dyDescent="0.25">
      <c r="A3" s="90"/>
      <c r="B3" s="90"/>
      <c r="C3" s="90"/>
      <c r="D3" s="90"/>
      <c r="E3" s="90"/>
      <c r="F3" s="90"/>
      <c r="G3" s="90"/>
    </row>
    <row r="4" spans="1:7" ht="20.25" x14ac:dyDescent="0.25">
      <c r="C4" s="1"/>
      <c r="D4" s="1"/>
      <c r="E4" s="46"/>
      <c r="F4" s="46"/>
      <c r="G4" s="46"/>
    </row>
    <row r="5" spans="1:7" ht="59.25" customHeight="1" x14ac:dyDescent="0.25">
      <c r="A5" s="90" t="s">
        <v>21</v>
      </c>
      <c r="B5" s="90"/>
      <c r="C5" s="90"/>
      <c r="D5" s="90"/>
      <c r="E5" s="90"/>
      <c r="F5" s="90"/>
      <c r="G5" s="90"/>
    </row>
    <row r="7" spans="1:7" s="51" customFormat="1" ht="21" customHeight="1" x14ac:dyDescent="0.2">
      <c r="A7" s="91" t="s">
        <v>3</v>
      </c>
      <c r="B7" s="93" t="s">
        <v>0</v>
      </c>
      <c r="C7" s="93" t="s">
        <v>1</v>
      </c>
      <c r="D7" s="93" t="s">
        <v>2</v>
      </c>
      <c r="E7" s="93"/>
      <c r="F7" s="93"/>
      <c r="G7" s="93"/>
    </row>
    <row r="8" spans="1:7" s="51" customFormat="1" ht="21" customHeight="1" x14ac:dyDescent="0.2">
      <c r="A8" s="92"/>
      <c r="B8" s="93"/>
      <c r="C8" s="93"/>
      <c r="D8" s="93"/>
      <c r="E8" s="52" t="s">
        <v>4</v>
      </c>
      <c r="F8" s="52" t="s">
        <v>5</v>
      </c>
      <c r="G8" s="52" t="s">
        <v>6</v>
      </c>
    </row>
    <row r="9" spans="1:7" ht="62.25" customHeight="1" x14ac:dyDescent="0.25">
      <c r="A9" s="61" t="s">
        <v>41</v>
      </c>
      <c r="B9" s="62" t="s">
        <v>42</v>
      </c>
      <c r="C9" s="62" t="s">
        <v>12</v>
      </c>
      <c r="D9" s="62" t="s">
        <v>43</v>
      </c>
      <c r="E9" s="58">
        <v>21</v>
      </c>
      <c r="F9" s="58"/>
      <c r="G9" s="58"/>
    </row>
    <row r="10" spans="1:7" s="57" customFormat="1" ht="88.5" customHeight="1" x14ac:dyDescent="0.25">
      <c r="A10" s="63" t="s">
        <v>50</v>
      </c>
      <c r="B10" s="64" t="s">
        <v>48</v>
      </c>
      <c r="C10" s="64" t="s">
        <v>14</v>
      </c>
      <c r="D10" s="64" t="s">
        <v>51</v>
      </c>
      <c r="E10" s="59">
        <f>23-1+2</f>
        <v>24</v>
      </c>
      <c r="F10" s="59"/>
      <c r="G10" s="59"/>
    </row>
    <row r="11" spans="1:7" s="57" customFormat="1" ht="70.5" customHeight="1" x14ac:dyDescent="0.25">
      <c r="A11" s="63" t="s">
        <v>50</v>
      </c>
      <c r="B11" s="64" t="s">
        <v>48</v>
      </c>
      <c r="C11" s="64" t="s">
        <v>49</v>
      </c>
      <c r="D11" s="64" t="s">
        <v>77</v>
      </c>
      <c r="E11" s="59">
        <v>25</v>
      </c>
      <c r="F11" s="59"/>
      <c r="G11" s="59"/>
    </row>
    <row r="12" spans="1:7" ht="50.25" customHeight="1" x14ac:dyDescent="0.25">
      <c r="A12" s="65" t="s">
        <v>36</v>
      </c>
      <c r="B12" s="66" t="s">
        <v>19</v>
      </c>
      <c r="C12" s="66" t="s">
        <v>11</v>
      </c>
      <c r="D12" s="66" t="s">
        <v>31</v>
      </c>
      <c r="E12" s="60">
        <v>22</v>
      </c>
      <c r="F12" s="60"/>
      <c r="G12" s="60"/>
    </row>
    <row r="13" spans="1:7" x14ac:dyDescent="0.25">
      <c r="A13" s="87" t="s">
        <v>7</v>
      </c>
      <c r="B13" s="88"/>
      <c r="C13" s="88"/>
      <c r="D13" s="89"/>
      <c r="E13" s="47">
        <f t="shared" ref="E13:G13" si="0">SUM(E9:E12)</f>
        <v>92</v>
      </c>
      <c r="F13" s="47">
        <f t="shared" si="0"/>
        <v>0</v>
      </c>
      <c r="G13" s="47">
        <f t="shared" si="0"/>
        <v>0</v>
      </c>
    </row>
  </sheetData>
  <mergeCells count="8">
    <mergeCell ref="A7:A8"/>
    <mergeCell ref="B7:B8"/>
    <mergeCell ref="C7:C8"/>
    <mergeCell ref="D7:D8"/>
    <mergeCell ref="E7:G7"/>
    <mergeCell ref="A2:G3"/>
    <mergeCell ref="A5:G5"/>
    <mergeCell ref="A13:D13"/>
  </mergeCells>
  <pageMargins left="0.7" right="0.7" top="0.75" bottom="0.38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G22"/>
  <sheetViews>
    <sheetView tabSelected="1" zoomScale="85" zoomScaleNormal="85" workbookViewId="0">
      <selection activeCell="H27" sqref="H27"/>
    </sheetView>
  </sheetViews>
  <sheetFormatPr defaultRowHeight="21" x14ac:dyDescent="0.35"/>
  <cols>
    <col min="2" max="2" width="30.28515625" customWidth="1"/>
    <col min="3" max="3" width="8.85546875" customWidth="1"/>
    <col min="4" max="4" width="10.42578125" customWidth="1"/>
    <col min="5" max="7" width="9.5703125" style="48" customWidth="1"/>
  </cols>
  <sheetData>
    <row r="2" spans="1:7" ht="15" customHeight="1" x14ac:dyDescent="0.25">
      <c r="B2" s="90" t="s">
        <v>10</v>
      </c>
      <c r="C2" s="90"/>
      <c r="D2" s="90"/>
      <c r="E2" s="90"/>
      <c r="F2" s="90"/>
      <c r="G2" s="90"/>
    </row>
    <row r="3" spans="1:7" ht="37.5" customHeight="1" x14ac:dyDescent="0.25">
      <c r="B3" s="90"/>
      <c r="C3" s="90"/>
      <c r="D3" s="90"/>
      <c r="E3" s="90"/>
      <c r="F3" s="90"/>
      <c r="G3" s="90"/>
    </row>
    <row r="4" spans="1:7" ht="20.25" x14ac:dyDescent="0.25">
      <c r="C4" s="1"/>
      <c r="D4" s="1"/>
      <c r="E4" s="46"/>
      <c r="F4" s="46"/>
      <c r="G4" s="46"/>
    </row>
    <row r="5" spans="1:7" ht="67.5" customHeight="1" x14ac:dyDescent="0.25">
      <c r="B5" s="90" t="s">
        <v>21</v>
      </c>
      <c r="C5" s="90"/>
      <c r="D5" s="90"/>
      <c r="E5" s="90"/>
      <c r="F5" s="90"/>
      <c r="G5" s="90"/>
    </row>
    <row r="7" spans="1:7" s="49" customFormat="1" ht="21" customHeight="1" x14ac:dyDescent="0.2">
      <c r="A7" s="95" t="s">
        <v>3</v>
      </c>
      <c r="B7" s="94" t="s">
        <v>0</v>
      </c>
      <c r="C7" s="94" t="s">
        <v>1</v>
      </c>
      <c r="D7" s="94" t="s">
        <v>2</v>
      </c>
      <c r="E7" s="94"/>
      <c r="F7" s="94"/>
      <c r="G7" s="94"/>
    </row>
    <row r="8" spans="1:7" s="49" customFormat="1" ht="21" customHeight="1" x14ac:dyDescent="0.2">
      <c r="A8" s="96"/>
      <c r="B8" s="94"/>
      <c r="C8" s="94"/>
      <c r="D8" s="94"/>
      <c r="E8" s="50" t="s">
        <v>4</v>
      </c>
      <c r="F8" s="50" t="s">
        <v>5</v>
      </c>
      <c r="G8" s="50" t="s">
        <v>6</v>
      </c>
    </row>
    <row r="9" spans="1:7" s="49" customFormat="1" ht="76.5" customHeight="1" x14ac:dyDescent="0.25">
      <c r="A9" s="19" t="s">
        <v>20</v>
      </c>
      <c r="B9" s="72" t="s">
        <v>17</v>
      </c>
      <c r="C9" s="21" t="s">
        <v>49</v>
      </c>
      <c r="D9" s="21" t="s">
        <v>84</v>
      </c>
      <c r="E9" s="79">
        <v>25</v>
      </c>
      <c r="F9" s="21"/>
      <c r="G9" s="21"/>
    </row>
    <row r="10" spans="1:7" s="49" customFormat="1" ht="111" customHeight="1" x14ac:dyDescent="0.25">
      <c r="A10" s="19" t="s">
        <v>20</v>
      </c>
      <c r="B10" s="72" t="s">
        <v>17</v>
      </c>
      <c r="C10" s="21" t="s">
        <v>49</v>
      </c>
      <c r="D10" s="21" t="s">
        <v>85</v>
      </c>
      <c r="E10" s="80">
        <v>21</v>
      </c>
      <c r="F10" s="21"/>
      <c r="G10" s="21"/>
    </row>
    <row r="11" spans="1:7" s="49" customFormat="1" ht="56.25" customHeight="1" x14ac:dyDescent="0.2">
      <c r="A11" s="74" t="s">
        <v>81</v>
      </c>
      <c r="B11" s="77" t="s">
        <v>80</v>
      </c>
      <c r="C11" s="75" t="s">
        <v>49</v>
      </c>
      <c r="D11" s="75" t="s">
        <v>82</v>
      </c>
      <c r="E11" s="78">
        <v>25</v>
      </c>
      <c r="F11" s="76"/>
      <c r="G11" s="76"/>
    </row>
    <row r="12" spans="1:7" s="57" customFormat="1" ht="47.25" customHeight="1" x14ac:dyDescent="0.25">
      <c r="A12" s="14" t="s">
        <v>13</v>
      </c>
      <c r="B12" s="15" t="s">
        <v>18</v>
      </c>
      <c r="C12" s="7" t="s">
        <v>49</v>
      </c>
      <c r="D12" s="7" t="s">
        <v>83</v>
      </c>
      <c r="E12" s="54">
        <v>24</v>
      </c>
      <c r="F12" s="54"/>
      <c r="G12" s="54"/>
    </row>
    <row r="13" spans="1:7" ht="83.25" customHeight="1" x14ac:dyDescent="0.25">
      <c r="A13" s="8" t="s">
        <v>22</v>
      </c>
      <c r="B13" s="9" t="s">
        <v>23</v>
      </c>
      <c r="C13" s="10" t="s">
        <v>12</v>
      </c>
      <c r="D13" s="10" t="s">
        <v>44</v>
      </c>
      <c r="E13" s="69">
        <v>24</v>
      </c>
      <c r="F13" s="53"/>
      <c r="G13" s="53"/>
    </row>
    <row r="14" spans="1:7" ht="49.5" customHeight="1" x14ac:dyDescent="0.25">
      <c r="A14" s="8" t="s">
        <v>22</v>
      </c>
      <c r="B14" s="9" t="s">
        <v>23</v>
      </c>
      <c r="C14" s="10" t="s">
        <v>11</v>
      </c>
      <c r="D14" s="10" t="s">
        <v>32</v>
      </c>
      <c r="E14" s="53">
        <v>27</v>
      </c>
      <c r="F14" s="53"/>
      <c r="G14" s="53"/>
    </row>
    <row r="15" spans="1:7" s="57" customFormat="1" ht="53.25" customHeight="1" x14ac:dyDescent="0.25">
      <c r="A15" s="8" t="s">
        <v>22</v>
      </c>
      <c r="B15" s="9" t="s">
        <v>23</v>
      </c>
      <c r="C15" s="10" t="s">
        <v>64</v>
      </c>
      <c r="D15" s="10" t="s">
        <v>52</v>
      </c>
      <c r="E15" s="53">
        <v>23</v>
      </c>
      <c r="F15" s="53"/>
      <c r="G15" s="53"/>
    </row>
    <row r="16" spans="1:7" s="57" customFormat="1" ht="84.75" customHeight="1" x14ac:dyDescent="0.25">
      <c r="A16" s="8" t="s">
        <v>22</v>
      </c>
      <c r="B16" s="9" t="s">
        <v>23</v>
      </c>
      <c r="C16" s="10" t="s">
        <v>14</v>
      </c>
      <c r="D16" s="10" t="s">
        <v>54</v>
      </c>
      <c r="E16" s="53">
        <v>21</v>
      </c>
      <c r="F16" s="69"/>
      <c r="G16" s="69"/>
    </row>
    <row r="17" spans="1:7" s="57" customFormat="1" ht="84.75" customHeight="1" x14ac:dyDescent="0.25">
      <c r="A17" s="24" t="s">
        <v>47</v>
      </c>
      <c r="B17" s="24" t="s">
        <v>46</v>
      </c>
      <c r="C17" s="24" t="s">
        <v>49</v>
      </c>
      <c r="D17" s="24" t="s">
        <v>78</v>
      </c>
      <c r="E17" s="73">
        <v>25</v>
      </c>
      <c r="F17" s="73"/>
      <c r="G17" s="73"/>
    </row>
    <row r="18" spans="1:7" s="57" customFormat="1" ht="84.75" customHeight="1" x14ac:dyDescent="0.25">
      <c r="A18" s="24" t="s">
        <v>47</v>
      </c>
      <c r="B18" s="24" t="s">
        <v>46</v>
      </c>
      <c r="C18" s="24" t="s">
        <v>49</v>
      </c>
      <c r="D18" s="24" t="s">
        <v>86</v>
      </c>
      <c r="E18" s="73">
        <v>25</v>
      </c>
      <c r="F18" s="73"/>
      <c r="G18" s="73"/>
    </row>
    <row r="19" spans="1:7" s="57" customFormat="1" ht="84.75" customHeight="1" x14ac:dyDescent="0.25">
      <c r="A19" s="11" t="s">
        <v>33</v>
      </c>
      <c r="B19" s="12" t="s">
        <v>34</v>
      </c>
      <c r="C19" s="13" t="s">
        <v>49</v>
      </c>
      <c r="D19" s="68" t="s">
        <v>79</v>
      </c>
      <c r="E19" s="55">
        <v>25</v>
      </c>
      <c r="F19" s="55"/>
      <c r="G19" s="55"/>
    </row>
    <row r="20" spans="1:7" ht="63" customHeight="1" x14ac:dyDescent="0.25">
      <c r="A20" s="11" t="s">
        <v>33</v>
      </c>
      <c r="B20" s="12" t="s">
        <v>34</v>
      </c>
      <c r="C20" s="13" t="s">
        <v>14</v>
      </c>
      <c r="D20" s="68" t="s">
        <v>55</v>
      </c>
      <c r="E20" s="55">
        <v>23</v>
      </c>
      <c r="F20" s="55"/>
      <c r="G20" s="55"/>
    </row>
    <row r="21" spans="1:7" ht="66" customHeight="1" x14ac:dyDescent="0.25">
      <c r="A21" s="11" t="s">
        <v>33</v>
      </c>
      <c r="B21" s="12" t="s">
        <v>34</v>
      </c>
      <c r="C21" s="13" t="s">
        <v>12</v>
      </c>
      <c r="D21" s="13" t="s">
        <v>45</v>
      </c>
      <c r="E21" s="55">
        <v>23</v>
      </c>
      <c r="F21" s="55"/>
      <c r="G21" s="55"/>
    </row>
    <row r="22" spans="1:7" x14ac:dyDescent="0.25">
      <c r="A22" s="87" t="s">
        <v>7</v>
      </c>
      <c r="B22" s="88"/>
      <c r="C22" s="88"/>
      <c r="D22" s="89"/>
      <c r="E22" s="47">
        <f>SUM(E9:E21)</f>
        <v>311</v>
      </c>
      <c r="F22" s="47">
        <f>SUM(F9:F21)</f>
        <v>0</v>
      </c>
      <c r="G22" s="47">
        <f>SUM(G9:G21)</f>
        <v>0</v>
      </c>
    </row>
  </sheetData>
  <mergeCells count="8">
    <mergeCell ref="A7:A8"/>
    <mergeCell ref="B7:B8"/>
    <mergeCell ref="C7:C8"/>
    <mergeCell ref="D7:D8"/>
    <mergeCell ref="E7:G7"/>
    <mergeCell ref="B2:G3"/>
    <mergeCell ref="B5:G5"/>
    <mergeCell ref="A22:D22"/>
  </mergeCells>
  <pageMargins left="0.7" right="0.7" top="0.25" bottom="0.23" header="0.3" footer="0.3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Ф2.СПО очное  бюдж 9 кл.</vt:lpstr>
      <vt:lpstr>Ф1.НПО в СПО 9 кл</vt:lpstr>
      <vt:lpstr>Ф5.СПО очное ВНЕБЮДЖЕТ 9 кл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mon214-1</dc:creator>
  <cp:lastModifiedBy>Татьяна</cp:lastModifiedBy>
  <cp:lastPrinted>2020-10-01T13:32:05Z</cp:lastPrinted>
  <dcterms:created xsi:type="dcterms:W3CDTF">2013-10-24T09:33:35Z</dcterms:created>
  <dcterms:modified xsi:type="dcterms:W3CDTF">2020-10-15T11:37:32Z</dcterms:modified>
</cp:coreProperties>
</file>